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s-v-srv02\unlog\OON\ROK 2025\VZ\KOoperace\Žíhání dílů na odstranění vnitřního pnutí\FINAL\FINAL č. 2\"/>
    </mc:Choice>
  </mc:AlternateContent>
  <xr:revisionPtr revIDLastSave="0" documentId="13_ncr:1_{2A27E832-95C2-407D-9A20-357C366F3544}" xr6:coauthVersionLast="47" xr6:coauthVersionMax="47" xr10:uidLastSave="{00000000-0000-0000-0000-000000000000}"/>
  <bookViews>
    <workbookView xWindow="57990" yWindow="390" windowWidth="25500" windowHeight="14805" xr2:uid="{00000000-000D-0000-FFFF-FFFF00000000}"/>
  </bookViews>
  <sheets>
    <sheet name="Technická specifikace a cení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O8" i="1"/>
  <c r="N9" i="1" l="1"/>
  <c r="O9" i="1"/>
</calcChain>
</file>

<file path=xl/sharedStrings.xml><?xml version="1.0" encoding="utf-8"?>
<sst xmlns="http://schemas.openxmlformats.org/spreadsheetml/2006/main" count="34" uniqueCount="34">
  <si>
    <t>Žíhání dílů na odstranění vnitřního pnutí</t>
  </si>
  <si>
    <t>Název operace v KOO</t>
  </si>
  <si>
    <t>Číslo výkresu</t>
  </si>
  <si>
    <t>Název dílu</t>
  </si>
  <si>
    <t>Číslo artiklu</t>
  </si>
  <si>
    <t>Průběžná doba plnění (dny)</t>
  </si>
  <si>
    <t>žíhání</t>
  </si>
  <si>
    <t>SWT Gestel STR120</t>
  </si>
  <si>
    <t>3 dny</t>
  </si>
  <si>
    <t>Identifikační údaje:</t>
  </si>
  <si>
    <t>J2641650</t>
  </si>
  <si>
    <t>Součástí každé dodávky - záznam o tepelném zpracování dle ČSN 05 0211 / 7.1 , který musí obsahovat tepelné podmínky a křivku tepelného zpracování procesu.</t>
  </si>
  <si>
    <t>index</t>
  </si>
  <si>
    <t>Vzdálenost z místa plnění do VOP v km</t>
  </si>
  <si>
    <t>Sazba Kč/km</t>
  </si>
  <si>
    <t xml:space="preserve">" Při vkládání svařence do pece nesmí být teplota pece vyšší než 400°C. </t>
  </si>
  <si>
    <t xml:space="preserve">" Doba setrvání na žíhací teplotě (600-620°C) = 160min (viz. ČSN 05 0211 tabulka 1 – 120+15min na každých 25mm tloušťky nad 50mm). </t>
  </si>
  <si>
    <t>" Rychlost chladnutí = max. 57°C/hod. (viz. ČSN 05 0211 část 4.2.2 - vc ≤ 6500/hod., ale 50 ‹ vc ‹ 250), rychlost ochlazování se musí dodržet až do teploty 200°C.</t>
  </si>
  <si>
    <t>Maximální počet kusů za období</t>
  </si>
  <si>
    <t>Předpokládaný počet kusů v dávce</t>
  </si>
  <si>
    <t>Příloha č. 2 - Technická specifikace a ceník</t>
  </si>
  <si>
    <r>
      <t>" Žíhat (počítaná nejvyšší tloušťka materiálu h =</t>
    </r>
    <r>
      <rPr>
        <sz val="11"/>
        <rFont val="Calibri"/>
        <family val="2"/>
        <charset val="238"/>
        <scheme val="minor"/>
      </rPr>
      <t xml:space="preserve"> 120</t>
    </r>
    <r>
      <rPr>
        <sz val="11"/>
        <color theme="1"/>
        <rFont val="Calibri"/>
        <family val="2"/>
        <scheme val="minor"/>
      </rPr>
      <t xml:space="preserve">mm) dle ČSN 05 0211 - pro odstranění pnutí: při teplotě 600-620°C! Rychlost ohřevu = min 50°C/hod (viz. ČSN 05 0211 část 4.2.2- vh ≤ 5000/hod., ale 50 ≤ vh ‹ 250). </t>
    </r>
  </si>
  <si>
    <t>IČO:</t>
  </si>
  <si>
    <t>Razítko a podpis osoby oprávněné jednat jménem či za uchazeče :</t>
  </si>
  <si>
    <t>Jednotková nabídková cena  v Kč  za MJ bez DPH bez dopravy</t>
  </si>
  <si>
    <t>Nabídková cena v Kč bez DPH za maximální množství  s dopravou VOP</t>
  </si>
  <si>
    <t>Náklady životního cyklu v Kč bez DPH</t>
  </si>
  <si>
    <t>Název/jméno zhotovitele:</t>
  </si>
  <si>
    <t>Nabídková cena v Kč bez DPH za maximální množství bez dopravy</t>
  </si>
  <si>
    <t>Měrná jednotka</t>
  </si>
  <si>
    <t>ks</t>
  </si>
  <si>
    <t>RD S76/25</t>
  </si>
  <si>
    <t>Veřejná zakázka: Žíhání dílů na odstranění vnitřního pnutí část 2</t>
  </si>
  <si>
    <t>07H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</si>
</sst>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\ &quot;Kč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4" fillId="0" borderId="0"/>
  </cellStyleXfs>
  <cellXfs count="44">
    <xf numFmtId="0" fontId="0" fillId="0" borderId="0" xfId="0"/>
    <xf numFmtId="0" fontId="2" fillId="0" borderId="0" xfId="1" applyProtection="1"/>
    <xf numFmtId="0" fontId="5" fillId="0" borderId="0" xfId="2" applyFont="1" applyAlignment="1">
      <alignment vertical="center"/>
    </xf>
    <xf numFmtId="1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2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4" fontId="7" fillId="4" borderId="10" xfId="2" applyNumberFormat="1" applyFont="1" applyFill="1" applyBorder="1" applyAlignment="1">
      <alignment horizontal="center" vertical="center" wrapText="1" shrinkToFit="1"/>
    </xf>
    <xf numFmtId="164" fontId="7" fillId="4" borderId="11" xfId="2" applyNumberFormat="1" applyFont="1" applyFill="1" applyBorder="1" applyAlignment="1">
      <alignment horizontal="center" vertical="center" wrapText="1" shrinkToFit="1"/>
    </xf>
    <xf numFmtId="164" fontId="7" fillId="4" borderId="9" xfId="2" applyNumberFormat="1" applyFont="1" applyFill="1" applyBorder="1" applyAlignment="1">
      <alignment horizontal="center" vertical="center" wrapText="1" shrinkToFit="1"/>
    </xf>
    <xf numFmtId="4" fontId="10" fillId="4" borderId="6" xfId="2" applyNumberFormat="1" applyFont="1" applyFill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49" fontId="8" fillId="0" borderId="13" xfId="2" applyNumberFormat="1" applyFont="1" applyBorder="1" applyAlignment="1">
      <alignment horizontal="center" vertical="center"/>
    </xf>
    <xf numFmtId="1" fontId="8" fillId="0" borderId="13" xfId="2" applyNumberFormat="1" applyFont="1" applyBorder="1" applyAlignment="1">
      <alignment horizontal="center" vertical="center"/>
    </xf>
    <xf numFmtId="49" fontId="8" fillId="0" borderId="13" xfId="2" applyNumberFormat="1" applyFont="1" applyBorder="1" applyAlignment="1">
      <alignment vertical="center"/>
    </xf>
    <xf numFmtId="0" fontId="8" fillId="0" borderId="13" xfId="2" applyFont="1" applyBorder="1" applyAlignment="1">
      <alignment horizontal="center" vertical="center"/>
    </xf>
    <xf numFmtId="49" fontId="8" fillId="2" borderId="13" xfId="2" applyNumberFormat="1" applyFont="1" applyFill="1" applyBorder="1" applyAlignment="1">
      <alignment horizontal="center" vertical="center"/>
    </xf>
    <xf numFmtId="0" fontId="0" fillId="3" borderId="13" xfId="0" applyFill="1" applyBorder="1" applyAlignment="1" applyProtection="1">
      <alignment horizontal="center" vertical="center"/>
      <protection locked="0"/>
    </xf>
    <xf numFmtId="4" fontId="8" fillId="2" borderId="13" xfId="2" applyNumberFormat="1" applyFont="1" applyFill="1" applyBorder="1" applyAlignment="1">
      <alignment horizontal="center" vertical="center"/>
    </xf>
    <xf numFmtId="4" fontId="8" fillId="2" borderId="14" xfId="2" applyNumberFormat="1" applyFont="1" applyFill="1" applyBorder="1" applyAlignment="1">
      <alignment horizontal="center" vertical="center"/>
    </xf>
    <xf numFmtId="0" fontId="7" fillId="4" borderId="10" xfId="2" applyFont="1" applyFill="1" applyBorder="1" applyAlignment="1">
      <alignment horizontal="center" vertical="center" wrapText="1" shrinkToFit="1"/>
    </xf>
    <xf numFmtId="49" fontId="7" fillId="4" borderId="15" xfId="2" applyNumberFormat="1" applyFont="1" applyFill="1" applyBorder="1" applyAlignment="1">
      <alignment horizontal="center" vertical="center" wrapText="1" shrinkToFit="1"/>
    </xf>
    <xf numFmtId="0" fontId="7" fillId="4" borderId="15" xfId="2" applyFont="1" applyFill="1" applyBorder="1" applyAlignment="1">
      <alignment horizontal="center" vertical="center" wrapText="1" shrinkToFit="1"/>
    </xf>
    <xf numFmtId="164" fontId="7" fillId="4" borderId="15" xfId="2" applyNumberFormat="1" applyFont="1" applyFill="1" applyBorder="1" applyAlignment="1">
      <alignment horizontal="center" vertical="center" wrapText="1" shrinkToFit="1"/>
    </xf>
    <xf numFmtId="49" fontId="14" fillId="0" borderId="13" xfId="2" applyNumberFormat="1" applyFont="1" applyBorder="1" applyAlignment="1">
      <alignment horizontal="center" vertical="center"/>
    </xf>
    <xf numFmtId="0" fontId="0" fillId="5" borderId="0" xfId="0" applyFill="1"/>
    <xf numFmtId="164" fontId="7" fillId="5" borderId="0" xfId="2" applyNumberFormat="1" applyFont="1" applyFill="1" applyAlignment="1">
      <alignment horizontal="center" vertical="center" wrapText="1" shrinkToFi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1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0" fontId="6" fillId="0" borderId="7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49" fontId="10" fillId="4" borderId="1" xfId="2" applyNumberFormat="1" applyFont="1" applyFill="1" applyBorder="1" applyAlignment="1">
      <alignment horizontal="center" vertical="center" wrapText="1" shrinkToFit="1"/>
    </xf>
    <xf numFmtId="49" fontId="10" fillId="4" borderId="2" xfId="2" applyNumberFormat="1" applyFont="1" applyFill="1" applyBorder="1" applyAlignment="1">
      <alignment horizontal="center" vertical="center" wrapText="1" shrinkToFit="1"/>
    </xf>
  </cellXfs>
  <cellStyles count="3">
    <cellStyle name="Hypertextový odkaz" xfId="1" builtinId="8"/>
    <cellStyle name="Normální" xfId="0" builtinId="0"/>
    <cellStyle name="Normální 2" xfId="2" xr:uid="{00000000-0005-0000-0000-000002000000}"/>
  </cellStyles>
  <dxfs count="0"/>
  <tableStyles count="1" defaultTableStyle="TableStyleMedium2" defaultPivotStyle="PivotStyleLight16">
    <tableStyle name="Invisible" pivot="0" table="0" count="0" xr9:uid="{205A3A9A-617E-4BE2-ABB0-A6265234AA6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"/>
  <sheetViews>
    <sheetView tabSelected="1" workbookViewId="0">
      <selection activeCell="M13" sqref="M13"/>
    </sheetView>
  </sheetViews>
  <sheetFormatPr defaultColWidth="9.140625" defaultRowHeight="15" x14ac:dyDescent="0.25"/>
  <cols>
    <col min="1" max="1" width="5.7109375" customWidth="1"/>
    <col min="2" max="2" width="25.7109375" customWidth="1"/>
    <col min="3" max="3" width="15.7109375" customWidth="1"/>
    <col min="4" max="4" width="7" customWidth="1"/>
    <col min="5" max="5" width="29.28515625" customWidth="1"/>
    <col min="6" max="6" width="19.85546875" customWidth="1"/>
    <col min="7" max="7" width="10.7109375" customWidth="1"/>
    <col min="8" max="8" width="16.85546875" customWidth="1"/>
    <col min="9" max="9" width="16.5703125" customWidth="1"/>
    <col min="10" max="10" width="13" customWidth="1"/>
    <col min="11" max="12" width="19.7109375" customWidth="1"/>
    <col min="13" max="13" width="10.28515625" customWidth="1"/>
    <col min="14" max="14" width="21" customWidth="1"/>
    <col min="15" max="15" width="23.140625" customWidth="1"/>
    <col min="16" max="18" width="9.140625" style="30"/>
  </cols>
  <sheetData>
    <row r="1" spans="1:18" x14ac:dyDescent="0.25">
      <c r="A1" s="1"/>
    </row>
    <row r="2" spans="1:18" x14ac:dyDescent="0.25">
      <c r="A2" s="37" t="s">
        <v>32</v>
      </c>
      <c r="B2" s="37"/>
      <c r="C2" s="37"/>
      <c r="D2" s="37"/>
      <c r="E2" s="37"/>
      <c r="F2" s="37"/>
      <c r="G2" s="3"/>
      <c r="H2" s="2"/>
      <c r="I2" s="2"/>
      <c r="J2" s="2"/>
      <c r="K2" s="2"/>
      <c r="L2" s="2"/>
      <c r="M2" s="2"/>
      <c r="N2" s="2"/>
      <c r="O2" s="2"/>
    </row>
    <row r="3" spans="1:18" x14ac:dyDescent="0.25">
      <c r="A3" s="3" t="s">
        <v>20</v>
      </c>
      <c r="B3" s="4"/>
      <c r="C3" s="4"/>
      <c r="D3" s="4"/>
      <c r="E3" s="5"/>
      <c r="F3" s="5"/>
      <c r="G3" s="5"/>
      <c r="H3" s="2"/>
      <c r="I3" s="2"/>
      <c r="J3" s="2"/>
      <c r="K3" s="2"/>
      <c r="L3" s="2"/>
      <c r="M3" s="2"/>
      <c r="N3" s="2"/>
      <c r="O3" s="2"/>
    </row>
    <row r="4" spans="1:18" x14ac:dyDescent="0.25">
      <c r="A4" s="3" t="s">
        <v>31</v>
      </c>
      <c r="B4" s="4"/>
      <c r="C4" s="4"/>
      <c r="D4" s="4"/>
      <c r="E4" s="5"/>
      <c r="F4" s="5"/>
      <c r="G4" s="5"/>
      <c r="H4" s="2"/>
      <c r="I4" s="2"/>
      <c r="J4" s="2"/>
      <c r="K4" s="2"/>
      <c r="L4" s="2"/>
      <c r="M4" s="2"/>
      <c r="N4" s="2"/>
      <c r="O4" s="2"/>
    </row>
    <row r="5" spans="1:18" ht="15.75" thickBo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8" ht="16.5" thickBot="1" x14ac:dyDescent="0.3">
      <c r="A6" s="39" t="s">
        <v>0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1"/>
    </row>
    <row r="7" spans="1:18" ht="51.75" thickBot="1" x14ac:dyDescent="0.3">
      <c r="A7" s="25"/>
      <c r="B7" s="26" t="s">
        <v>1</v>
      </c>
      <c r="C7" s="26" t="s">
        <v>2</v>
      </c>
      <c r="D7" s="26" t="s">
        <v>12</v>
      </c>
      <c r="E7" s="26" t="s">
        <v>3</v>
      </c>
      <c r="F7" s="27" t="s">
        <v>4</v>
      </c>
      <c r="G7" s="27" t="s">
        <v>29</v>
      </c>
      <c r="H7" s="27" t="s">
        <v>19</v>
      </c>
      <c r="I7" s="27" t="s">
        <v>18</v>
      </c>
      <c r="J7" s="26" t="s">
        <v>5</v>
      </c>
      <c r="K7" s="12" t="s">
        <v>24</v>
      </c>
      <c r="L7" s="28" t="s">
        <v>13</v>
      </c>
      <c r="M7" s="28" t="s">
        <v>14</v>
      </c>
      <c r="N7" s="13" t="s">
        <v>28</v>
      </c>
      <c r="O7" s="14" t="s">
        <v>25</v>
      </c>
      <c r="P7" s="31"/>
      <c r="Q7" s="31"/>
      <c r="R7" s="31"/>
    </row>
    <row r="8" spans="1:18" ht="15.75" thickBot="1" x14ac:dyDescent="0.3">
      <c r="A8" s="16">
        <v>1</v>
      </c>
      <c r="B8" s="17" t="s">
        <v>6</v>
      </c>
      <c r="C8" s="18">
        <v>2641650</v>
      </c>
      <c r="D8" s="29" t="s">
        <v>33</v>
      </c>
      <c r="E8" s="19" t="s">
        <v>7</v>
      </c>
      <c r="F8" s="18" t="s">
        <v>10</v>
      </c>
      <c r="G8" s="18" t="s">
        <v>30</v>
      </c>
      <c r="H8" s="20">
        <v>1</v>
      </c>
      <c r="I8" s="20">
        <v>20</v>
      </c>
      <c r="J8" s="21" t="s">
        <v>8</v>
      </c>
      <c r="K8" s="22"/>
      <c r="L8" s="22"/>
      <c r="M8" s="23">
        <v>36.700000000000003</v>
      </c>
      <c r="N8" s="23">
        <f>K8*I8</f>
        <v>0</v>
      </c>
      <c r="O8" s="24">
        <f>N8+(2*L8*M8*I8)</f>
        <v>0</v>
      </c>
    </row>
    <row r="9" spans="1:18" ht="15.75" customHeight="1" thickBot="1" x14ac:dyDescent="0.3">
      <c r="A9" s="7"/>
      <c r="B9" s="7"/>
      <c r="C9" s="7"/>
      <c r="D9" s="7"/>
      <c r="E9" s="7"/>
      <c r="F9" s="42" t="s">
        <v>26</v>
      </c>
      <c r="G9" s="43"/>
      <c r="H9" s="43"/>
      <c r="I9" s="43"/>
      <c r="J9" s="43"/>
      <c r="K9" s="43"/>
      <c r="L9" s="43"/>
      <c r="M9" s="43"/>
      <c r="N9" s="15">
        <f>SUM(N8:N8)</f>
        <v>0</v>
      </c>
      <c r="O9" s="15">
        <f>SUM(O8)</f>
        <v>0</v>
      </c>
    </row>
    <row r="10" spans="1:18" ht="26.25" customHeight="1" x14ac:dyDescent="0.25">
      <c r="A10" s="7"/>
      <c r="B10" s="7"/>
      <c r="C10" s="7"/>
      <c r="D10" s="7"/>
      <c r="E10" s="7"/>
    </row>
    <row r="11" spans="1:18" x14ac:dyDescent="0.25">
      <c r="A11" s="8" t="s">
        <v>21</v>
      </c>
      <c r="B11" s="11"/>
      <c r="C11" s="11"/>
      <c r="D11" s="11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8" x14ac:dyDescent="0.25">
      <c r="A12" s="8" t="s">
        <v>15</v>
      </c>
      <c r="B12" s="11"/>
      <c r="C12" s="11"/>
      <c r="D12" s="11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8" x14ac:dyDescent="0.25">
      <c r="A13" s="8" t="s">
        <v>16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8" x14ac:dyDescent="0.25">
      <c r="A14" s="8" t="s">
        <v>17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8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8" x14ac:dyDescent="0.25">
      <c r="A16" s="9" t="s">
        <v>11</v>
      </c>
      <c r="B16" s="10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5">
      <c r="A17" s="9"/>
      <c r="B17" s="10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5">
      <c r="A18" s="38" t="s">
        <v>9</v>
      </c>
      <c r="B18" s="3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ht="34.5" customHeight="1" x14ac:dyDescent="0.25">
      <c r="A19" s="32" t="s">
        <v>27</v>
      </c>
      <c r="B19" s="33"/>
      <c r="C19" s="34"/>
      <c r="D19" s="35"/>
      <c r="E19" s="36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ht="26.25" customHeight="1" x14ac:dyDescent="0.25">
      <c r="A20" s="32" t="s">
        <v>22</v>
      </c>
      <c r="B20" s="33"/>
      <c r="C20" s="34"/>
      <c r="D20" s="35"/>
      <c r="E20" s="36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ht="42" customHeight="1" x14ac:dyDescent="0.25">
      <c r="A21" s="32" t="s">
        <v>23</v>
      </c>
      <c r="B21" s="33"/>
      <c r="C21" s="34"/>
      <c r="D21" s="35"/>
      <c r="E21" s="36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5">
      <c r="J22" s="8"/>
      <c r="K22" s="8"/>
      <c r="L22" s="8"/>
      <c r="M22" s="8"/>
      <c r="N22" s="8"/>
      <c r="O22" s="8"/>
    </row>
  </sheetData>
  <sheetProtection algorithmName="SHA-512" hashValue="v4VAsNcJy4V6FkPTcAOhrDaVI32+Sd5UDKIt4Zn/pSeqx8VwA3qXz+J2D6Xsrt0Eh49sGsUshQKLssyq+QeAfg==" saltValue="Qp5Vk+Jtxksi72D167dTHA==" spinCount="100000" sheet="1" objects="1" scenarios="1"/>
  <mergeCells count="10">
    <mergeCell ref="A20:B20"/>
    <mergeCell ref="C20:E20"/>
    <mergeCell ref="A21:B21"/>
    <mergeCell ref="C21:E21"/>
    <mergeCell ref="A2:F2"/>
    <mergeCell ref="A18:B18"/>
    <mergeCell ref="A19:B19"/>
    <mergeCell ref="C19:E19"/>
    <mergeCell ref="A6:O6"/>
    <mergeCell ref="F9:M9"/>
  </mergeCells>
  <pageMargins left="0.7" right="0.7" top="0.78740157499999996" bottom="0.78740157499999996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Otáhal Tomáš</dc:creator>
  <cp:lastModifiedBy>Viktoria Horáková</cp:lastModifiedBy>
  <cp:lastPrinted>2025-04-02T10:20:52Z</cp:lastPrinted>
  <dcterms:created xsi:type="dcterms:W3CDTF">2018-12-04T12:33:23Z</dcterms:created>
  <dcterms:modified xsi:type="dcterms:W3CDTF">2025-04-24T12:03:44Z</dcterms:modified>
</cp:coreProperties>
</file>